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<sst xmlns="http://schemas.openxmlformats.org/spreadsheetml/2006/main" count="60" uniqueCount="46">
  <si>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Структура и содержание ООП соответствует требованиям ФГОС ДО</t>
  </si>
  <si>
    <t>2.1.2.3</t>
  </si>
  <si>
    <t>Полный текст и краткая презентация программы размещены на сайте организации</t>
  </si>
  <si>
    <t>Наличие образовательных организаций, имеющих основную образовательную программу</t>
  </si>
  <si>
    <t>2.1. Качество образовательного содержания</t>
  </si>
  <si>
    <t>Максимальное количество баллов</t>
  </si>
  <si>
    <t>Значения показателей</t>
  </si>
  <si>
    <t>№ п/п</t>
  </si>
  <si>
    <t>2. Качество образовательной среды</t>
  </si>
  <si>
    <t>1 балл – да
0 баллов – нет; из них:</t>
  </si>
  <si>
    <t>0,25 балла – да; 0 баллов - нет</t>
  </si>
  <si>
    <t xml:space="preserve">2.1.2.1 </t>
  </si>
  <si>
    <t xml:space="preserve">2.1.2.2. 
</t>
  </si>
  <si>
    <t>Наименование показателей</t>
  </si>
  <si>
    <t>2.1.2.</t>
  </si>
  <si>
    <t>В ООП дошкольной образовательной организации учитываются
потребности, способности, интересы и инициативы
воспитанников ДОО</t>
  </si>
  <si>
    <t>Наименование экспертируемой образовательной организации</t>
  </si>
  <si>
    <t xml:space="preserve">Комментарии </t>
  </si>
  <si>
    <t>в программе отражено содержание по пяти образовательным областям</t>
  </si>
  <si>
    <t>программа рассчитана на все возрастные группы детей, посещающих организацию на момент мониторинга</t>
  </si>
  <si>
    <t>программа состоит из обязательной части и части, формируемой участниками образовательных отношений; соотношение частей соответствует требованиям Стандарта</t>
  </si>
  <si>
    <t>да/нет</t>
  </si>
  <si>
    <t>до 0,5</t>
  </si>
  <si>
    <t>до 0,25</t>
  </si>
  <si>
    <t>до 1, из них:        (данный балл является итоговым)</t>
  </si>
  <si>
    <t>Дата заполнения протокола</t>
  </si>
  <si>
    <t>в программе встречаются мероприятия или поставлены задачи, в которых учитывается инициатива воспитанников</t>
  </si>
  <si>
    <t>в программе прописаны мероприятия или задачи в соответствии с интересами и способностями детей разных возрастных групп</t>
  </si>
  <si>
    <t>краткая презентация программы представлена в соответствии с требованием ФГОС ДО по структуре и содержанию, удобна для ознакомления родителей (законных представителей)</t>
  </si>
  <si>
    <t xml:space="preserve">0,25 балла – да; 
0 баллов - нет. </t>
  </si>
  <si>
    <t xml:space="preserve">0,5 балла – да; 
0 баллов - нет. </t>
  </si>
  <si>
    <t>Муниципалитет</t>
  </si>
  <si>
    <t>Оценка по муниципалитету</t>
  </si>
  <si>
    <t>МБДОУ д/с Ласточка</t>
  </si>
  <si>
    <t>Славский городской округ</t>
  </si>
  <si>
    <t>МБДОУ д/с Колобок</t>
  </si>
  <si>
    <t>МБДОУ д/с "Колокольчик "</t>
  </si>
  <si>
    <t>Разделы в тексте ООП не пронумерованы</t>
  </si>
  <si>
    <t>МБОУ Тимирязевская СОШ</t>
  </si>
  <si>
    <t>Программа утверждена в 2015 году. Срок освоения три года. Обновленной программы нет
Соотношения обязательной части и части, формируемой участниками нигде не прописано.
Опираясь на список литературы, сделан вывод, что соотношение соотвтетствует</t>
  </si>
  <si>
    <t>ООП утверждена в 2015 году, в ней нет сведений о соотношении обязательной части и части, формируемой участниками, исходя из списка используемой литературы, сделали вывод, что соотношение соответствует.</t>
  </si>
  <si>
    <t>МАДОУ д/с "Золотой ключик "</t>
  </si>
  <si>
    <t>МБДОУ д/с "Буратино "</t>
  </si>
  <si>
    <t>МБДОУ д/с Теремок п. Большаково</t>
  </si>
  <si>
    <t>МБОУ Прохладненская ООШ</t>
  </si>
  <si>
    <t xml:space="preserve">Учреждение указывает, что срок реализации ООП 1 год. 
Нет информации о программе воспитания.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</si>
</sst>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42" fillId="0" borderId="16" xfId="0" applyNumberFormat="1" applyFont="1" applyBorder="1" applyAlignment="1">
      <alignment horizontal="center" vertical="top" wrapText="1"/>
    </xf>
    <xf numFmtId="49" fontId="42" fillId="0" borderId="17" xfId="0" applyNumberFormat="1" applyFont="1" applyBorder="1" applyAlignment="1">
      <alignment horizontal="center" vertical="top" wrapText="1"/>
    </xf>
    <xf numFmtId="49" fontId="42" fillId="0" borderId="18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W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:IV7"/>
    </sheetView>
  </sheetViews>
  <sheetFormatPr defaultColWidth="9.140625" defaultRowHeight="12.75"/>
  <cols>
    <col min="1" max="2" width="6.28125" style="1" customWidth="1"/>
    <col min="3" max="3" width="24.140625" style="1" customWidth="1"/>
    <col min="4" max="4" width="23.421875" style="1" customWidth="1"/>
    <col min="5" max="5" width="12.8515625" style="1" customWidth="1"/>
    <col min="6" max="6" width="14.8515625" style="1" customWidth="1"/>
    <col min="7" max="7" width="18.8515625" style="1" customWidth="1"/>
    <col min="8" max="8" width="11.421875" style="16" customWidth="1"/>
    <col min="9" max="23" width="9.140625" style="16" customWidth="1"/>
    <col min="24" max="16384" width="9.140625" style="1" customWidth="1"/>
  </cols>
  <sheetData>
    <row r="2" ht="12.75">
      <c r="C2" s="4"/>
    </row>
    <row r="3" spans="3:4" ht="15">
      <c r="C3" s="15" t="s">
        <v>31</v>
      </c>
      <c r="D3" s="14" t="s">
        <v>34</v>
      </c>
    </row>
    <row r="5" spans="2:23" ht="93.75" customHeight="1">
      <c r="B5" s="6"/>
      <c r="C5" s="10" t="s">
        <v>16</v>
      </c>
      <c r="D5" s="29"/>
      <c r="E5" s="30"/>
      <c r="F5" s="30"/>
      <c r="G5" s="31"/>
      <c r="H5" s="17" t="s">
        <v>41</v>
      </c>
      <c r="I5" s="18" t="s">
        <v>41</v>
      </c>
      <c r="J5" s="18" t="s">
        <v>42</v>
      </c>
      <c r="K5" s="18" t="s">
        <v>42</v>
      </c>
      <c r="L5" s="18" t="s">
        <v>36</v>
      </c>
      <c r="M5" s="18" t="s">
        <v>36</v>
      </c>
      <c r="N5" s="18" t="s">
        <v>35</v>
      </c>
      <c r="O5" s="18" t="s">
        <v>35</v>
      </c>
      <c r="P5" s="18" t="s">
        <v>33</v>
      </c>
      <c r="Q5" s="18" t="s">
        <v>33</v>
      </c>
      <c r="R5" s="18" t="s">
        <v>43</v>
      </c>
      <c r="S5" s="18" t="s">
        <v>43</v>
      </c>
      <c r="T5" s="18" t="s">
        <v>44</v>
      </c>
      <c r="U5" s="18" t="s">
        <v>44</v>
      </c>
      <c r="V5" s="18" t="s">
        <v>38</v>
      </c>
      <c r="W5" s="18" t="s">
        <v>38</v>
      </c>
    </row>
    <row r="6" spans="1:23" ht="38.25" customHeight="1">
      <c r="A6" s="9" t="s">
        <v>7</v>
      </c>
      <c r="B6" s="33" t="s">
        <v>13</v>
      </c>
      <c r="C6" s="33"/>
      <c r="D6" s="12" t="s">
        <v>6</v>
      </c>
      <c r="E6" s="12" t="s">
        <v>5</v>
      </c>
      <c r="F6" s="13" t="s">
        <v>32</v>
      </c>
      <c r="G6" s="35" t="s">
        <v>17</v>
      </c>
      <c r="H6" s="23"/>
      <c r="I6" s="23"/>
      <c r="J6" s="23"/>
      <c r="K6" s="23"/>
      <c r="L6" s="23"/>
      <c r="M6" s="23" t="s">
        <v>37</v>
      </c>
      <c r="N6" s="23"/>
      <c r="O6" s="23"/>
      <c r="P6" s="23"/>
      <c r="Q6" s="23"/>
      <c r="R6" s="23"/>
      <c r="S6" s="23"/>
      <c r="T6" s="23"/>
      <c r="U6" s="23" t="s">
        <v>45</v>
      </c>
      <c r="V6" s="23" t="s">
        <v>39</v>
      </c>
      <c r="W6" s="23" t="s">
        <v>40</v>
      </c>
    </row>
    <row r="7" spans="1:23" ht="12.75">
      <c r="A7" s="8"/>
      <c r="B7" s="34" t="s">
        <v>8</v>
      </c>
      <c r="C7" s="34"/>
      <c r="D7" s="34"/>
      <c r="E7" s="34"/>
      <c r="F7" s="6"/>
      <c r="G7" s="36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2.75">
      <c r="A8" s="8"/>
      <c r="B8" s="34" t="s">
        <v>4</v>
      </c>
      <c r="C8" s="34"/>
      <c r="D8" s="34"/>
      <c r="E8" s="34"/>
      <c r="F8" s="6"/>
      <c r="G8" s="37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60" customHeight="1">
      <c r="A9" s="26" t="s">
        <v>14</v>
      </c>
      <c r="B9" s="32" t="s">
        <v>3</v>
      </c>
      <c r="C9" s="32"/>
      <c r="D9" s="3" t="s">
        <v>9</v>
      </c>
      <c r="E9" s="2" t="s">
        <v>24</v>
      </c>
      <c r="F9" s="11">
        <f>AVERAGE(H9:CB9)</f>
        <v>0.8880208333333334</v>
      </c>
      <c r="G9" s="6"/>
      <c r="H9" s="19">
        <f>H10+H12+H15</f>
        <v>1</v>
      </c>
      <c r="I9" s="19">
        <f aca="true" t="shared" si="0" ref="I9:W9">I10+I12+I15</f>
        <v>1</v>
      </c>
      <c r="J9" s="19">
        <f t="shared" si="0"/>
        <v>1</v>
      </c>
      <c r="K9" s="19">
        <f t="shared" si="0"/>
        <v>1</v>
      </c>
      <c r="L9" s="19">
        <f t="shared" si="0"/>
        <v>1</v>
      </c>
      <c r="M9" s="19">
        <f t="shared" si="0"/>
        <v>1</v>
      </c>
      <c r="N9" s="19">
        <f t="shared" si="0"/>
        <v>1</v>
      </c>
      <c r="O9" s="19">
        <f t="shared" si="0"/>
        <v>1</v>
      </c>
      <c r="P9" s="19">
        <f t="shared" si="0"/>
        <v>0.875</v>
      </c>
      <c r="Q9" s="19">
        <f t="shared" si="0"/>
        <v>0.875</v>
      </c>
      <c r="R9" s="19">
        <f t="shared" si="0"/>
        <v>1</v>
      </c>
      <c r="S9" s="19">
        <f t="shared" si="0"/>
        <v>1</v>
      </c>
      <c r="T9" s="19">
        <f t="shared" si="0"/>
        <v>0.125</v>
      </c>
      <c r="U9" s="19">
        <f t="shared" si="0"/>
        <v>0.5833333333333333</v>
      </c>
      <c r="V9" s="19">
        <f t="shared" si="0"/>
        <v>0.875</v>
      </c>
      <c r="W9" s="19">
        <f t="shared" si="0"/>
        <v>0.875</v>
      </c>
    </row>
    <row r="10" spans="1:23" ht="44.25" customHeight="1">
      <c r="A10" s="27"/>
      <c r="B10" s="7" t="s">
        <v>11</v>
      </c>
      <c r="C10" s="7" t="s">
        <v>2</v>
      </c>
      <c r="D10" s="3" t="s">
        <v>10</v>
      </c>
      <c r="E10" s="2" t="s">
        <v>23</v>
      </c>
      <c r="F10" s="11">
        <f>AVERAGE(H10:CB10)</f>
        <v>0.2109375</v>
      </c>
      <c r="G10" s="6"/>
      <c r="H10" s="19">
        <f>0.125+H11</f>
        <v>0.25</v>
      </c>
      <c r="I10" s="19">
        <f aca="true" t="shared" si="1" ref="I10:W10">0.125+I11</f>
        <v>0.25</v>
      </c>
      <c r="J10" s="19">
        <f t="shared" si="1"/>
        <v>0.25</v>
      </c>
      <c r="K10" s="19">
        <f t="shared" si="1"/>
        <v>0.25</v>
      </c>
      <c r="L10" s="19">
        <f t="shared" si="1"/>
        <v>0.25</v>
      </c>
      <c r="M10" s="19">
        <f t="shared" si="1"/>
        <v>0.25</v>
      </c>
      <c r="N10" s="19">
        <f t="shared" si="1"/>
        <v>0.25</v>
      </c>
      <c r="O10" s="19">
        <f t="shared" si="1"/>
        <v>0.25</v>
      </c>
      <c r="P10" s="19">
        <f t="shared" si="1"/>
        <v>0.125</v>
      </c>
      <c r="Q10" s="19">
        <f t="shared" si="1"/>
        <v>0.125</v>
      </c>
      <c r="R10" s="19">
        <f t="shared" si="1"/>
        <v>0.25</v>
      </c>
      <c r="S10" s="19">
        <f t="shared" si="1"/>
        <v>0.25</v>
      </c>
      <c r="T10" s="19">
        <f t="shared" si="1"/>
        <v>0.125</v>
      </c>
      <c r="U10" s="19">
        <f t="shared" si="1"/>
        <v>0.25</v>
      </c>
      <c r="V10" s="19">
        <f t="shared" si="1"/>
        <v>0.125</v>
      </c>
      <c r="W10" s="19">
        <f t="shared" si="1"/>
        <v>0.125</v>
      </c>
    </row>
    <row r="11" spans="1:23" ht="98.25" customHeight="1">
      <c r="A11" s="27"/>
      <c r="B11" s="7"/>
      <c r="C11" s="7"/>
      <c r="D11" s="3" t="s">
        <v>28</v>
      </c>
      <c r="E11" s="2" t="s">
        <v>21</v>
      </c>
      <c r="F11" s="6"/>
      <c r="G11" s="6"/>
      <c r="H11" s="20">
        <v>0.125</v>
      </c>
      <c r="I11" s="20">
        <v>0.125</v>
      </c>
      <c r="J11" s="20">
        <v>0.125</v>
      </c>
      <c r="K11" s="20">
        <v>0.125</v>
      </c>
      <c r="L11" s="20">
        <v>0.125</v>
      </c>
      <c r="M11" s="20">
        <v>0.125</v>
      </c>
      <c r="N11" s="20">
        <v>0.125</v>
      </c>
      <c r="O11" s="20">
        <v>0.125</v>
      </c>
      <c r="P11" s="20">
        <v>0</v>
      </c>
      <c r="Q11" s="20">
        <v>0</v>
      </c>
      <c r="R11" s="20">
        <v>0.125</v>
      </c>
      <c r="S11" s="20">
        <v>0.125</v>
      </c>
      <c r="T11" s="20">
        <v>0</v>
      </c>
      <c r="U11" s="20">
        <v>0.125</v>
      </c>
      <c r="V11" s="20">
        <v>0</v>
      </c>
      <c r="W11" s="20">
        <v>0</v>
      </c>
    </row>
    <row r="12" spans="1:23" ht="85.5" customHeight="1">
      <c r="A12" s="27"/>
      <c r="B12" s="7" t="s">
        <v>12</v>
      </c>
      <c r="C12" s="7" t="s">
        <v>15</v>
      </c>
      <c r="D12" s="3" t="s">
        <v>29</v>
      </c>
      <c r="E12" s="2" t="s">
        <v>23</v>
      </c>
      <c r="F12" s="11">
        <f>AVERAGE(H12:CB12)</f>
        <v>0.21875</v>
      </c>
      <c r="G12" s="6"/>
      <c r="H12" s="19">
        <f>H13+H14</f>
        <v>0.25</v>
      </c>
      <c r="I12" s="19">
        <f aca="true" t="shared" si="2" ref="I12:W12">I13+I14</f>
        <v>0.25</v>
      </c>
      <c r="J12" s="19">
        <f t="shared" si="2"/>
        <v>0.25</v>
      </c>
      <c r="K12" s="19">
        <f t="shared" si="2"/>
        <v>0.25</v>
      </c>
      <c r="L12" s="19">
        <f t="shared" si="2"/>
        <v>0.25</v>
      </c>
      <c r="M12" s="19">
        <f t="shared" si="2"/>
        <v>0.25</v>
      </c>
      <c r="N12" s="19">
        <f t="shared" si="2"/>
        <v>0.25</v>
      </c>
      <c r="O12" s="19">
        <f t="shared" si="2"/>
        <v>0.25</v>
      </c>
      <c r="P12" s="19">
        <f t="shared" si="2"/>
        <v>0.25</v>
      </c>
      <c r="Q12" s="19">
        <f t="shared" si="2"/>
        <v>0.25</v>
      </c>
      <c r="R12" s="19">
        <f t="shared" si="2"/>
        <v>0.25</v>
      </c>
      <c r="S12" s="19">
        <f t="shared" si="2"/>
        <v>0.25</v>
      </c>
      <c r="T12" s="19">
        <f t="shared" si="2"/>
        <v>0</v>
      </c>
      <c r="U12" s="19">
        <f t="shared" si="2"/>
        <v>0</v>
      </c>
      <c r="V12" s="19">
        <f t="shared" si="2"/>
        <v>0.25</v>
      </c>
      <c r="W12" s="19">
        <f t="shared" si="2"/>
        <v>0.25</v>
      </c>
    </row>
    <row r="13" spans="1:23" ht="76.5" customHeight="1">
      <c r="A13" s="27"/>
      <c r="B13" s="7"/>
      <c r="C13" s="7"/>
      <c r="D13" s="3" t="s">
        <v>27</v>
      </c>
      <c r="E13" s="2" t="s">
        <v>21</v>
      </c>
      <c r="F13" s="6"/>
      <c r="G13" s="6"/>
      <c r="H13" s="20">
        <v>0.125</v>
      </c>
      <c r="I13" s="20">
        <v>0.125</v>
      </c>
      <c r="J13" s="20">
        <v>0.125</v>
      </c>
      <c r="K13" s="20">
        <v>0.125</v>
      </c>
      <c r="L13" s="20">
        <v>0.125</v>
      </c>
      <c r="M13" s="20">
        <v>0.125</v>
      </c>
      <c r="N13" s="20">
        <v>0.125</v>
      </c>
      <c r="O13" s="20">
        <v>0.125</v>
      </c>
      <c r="P13" s="20">
        <v>0.125</v>
      </c>
      <c r="Q13" s="20">
        <v>0.125</v>
      </c>
      <c r="R13" s="20">
        <v>0.125</v>
      </c>
      <c r="S13" s="20">
        <v>0.125</v>
      </c>
      <c r="T13" s="20">
        <v>0</v>
      </c>
      <c r="U13" s="20">
        <v>0</v>
      </c>
      <c r="V13" s="20">
        <v>0.125</v>
      </c>
      <c r="W13" s="20">
        <v>0.125</v>
      </c>
    </row>
    <row r="14" spans="1:23" ht="69" customHeight="1">
      <c r="A14" s="27"/>
      <c r="B14" s="7"/>
      <c r="C14" s="7"/>
      <c r="D14" s="3" t="s">
        <v>26</v>
      </c>
      <c r="E14" s="2" t="s">
        <v>21</v>
      </c>
      <c r="F14" s="6"/>
      <c r="G14" s="6"/>
      <c r="H14" s="20">
        <v>0.125</v>
      </c>
      <c r="I14" s="20">
        <v>0.125</v>
      </c>
      <c r="J14" s="20">
        <v>0.125</v>
      </c>
      <c r="K14" s="20">
        <v>0.125</v>
      </c>
      <c r="L14" s="20">
        <v>0.125</v>
      </c>
      <c r="M14" s="20">
        <v>0.125</v>
      </c>
      <c r="N14" s="20">
        <v>0.125</v>
      </c>
      <c r="O14" s="20">
        <v>0.125</v>
      </c>
      <c r="P14" s="20">
        <v>0.125</v>
      </c>
      <c r="Q14" s="20">
        <v>0.125</v>
      </c>
      <c r="R14" s="20">
        <v>0.125</v>
      </c>
      <c r="S14" s="20">
        <v>0.125</v>
      </c>
      <c r="T14" s="20">
        <v>0</v>
      </c>
      <c r="U14" s="20">
        <v>0</v>
      </c>
      <c r="V14" s="20">
        <v>0.125</v>
      </c>
      <c r="W14" s="20">
        <v>0.125</v>
      </c>
    </row>
    <row r="15" spans="1:23" ht="51" customHeight="1">
      <c r="A15" s="28"/>
      <c r="B15" s="7" t="s">
        <v>1</v>
      </c>
      <c r="C15" s="7" t="s">
        <v>0</v>
      </c>
      <c r="D15" s="3" t="s">
        <v>30</v>
      </c>
      <c r="E15" s="2" t="s">
        <v>22</v>
      </c>
      <c r="F15" s="11">
        <f>AVERAGE(H15:CB15)</f>
        <v>0.4583333333333333</v>
      </c>
      <c r="G15" s="6"/>
      <c r="H15" s="19">
        <f>SUM(H16:H18)</f>
        <v>0.5</v>
      </c>
      <c r="I15" s="19">
        <f aca="true" t="shared" si="3" ref="I15:W15">SUM(I16:I18)</f>
        <v>0.5</v>
      </c>
      <c r="J15" s="19">
        <f t="shared" si="3"/>
        <v>0.5</v>
      </c>
      <c r="K15" s="19">
        <f t="shared" si="3"/>
        <v>0.5</v>
      </c>
      <c r="L15" s="19">
        <f t="shared" si="3"/>
        <v>0.5</v>
      </c>
      <c r="M15" s="19">
        <f t="shared" si="3"/>
        <v>0.5</v>
      </c>
      <c r="N15" s="19">
        <f t="shared" si="3"/>
        <v>0.5</v>
      </c>
      <c r="O15" s="19">
        <f t="shared" si="3"/>
        <v>0.5</v>
      </c>
      <c r="P15" s="19">
        <f t="shared" si="3"/>
        <v>0.5</v>
      </c>
      <c r="Q15" s="19">
        <f t="shared" si="3"/>
        <v>0.5</v>
      </c>
      <c r="R15" s="19">
        <f t="shared" si="3"/>
        <v>0.5</v>
      </c>
      <c r="S15" s="19">
        <f t="shared" si="3"/>
        <v>0.5</v>
      </c>
      <c r="T15" s="19">
        <f t="shared" si="3"/>
        <v>0</v>
      </c>
      <c r="U15" s="19">
        <f t="shared" si="3"/>
        <v>0.3333333333333333</v>
      </c>
      <c r="V15" s="19">
        <f t="shared" si="3"/>
        <v>0.5</v>
      </c>
      <c r="W15" s="19">
        <f t="shared" si="3"/>
        <v>0.5</v>
      </c>
    </row>
    <row r="16" spans="2:23" ht="38.25">
      <c r="B16" s="5"/>
      <c r="C16" s="5"/>
      <c r="D16" s="2" t="s">
        <v>18</v>
      </c>
      <c r="E16" s="5" t="s">
        <v>21</v>
      </c>
      <c r="F16" s="5"/>
      <c r="G16" s="5"/>
      <c r="H16" s="19">
        <v>0.16666666666666666</v>
      </c>
      <c r="I16" s="19">
        <v>0.16666666666666666</v>
      </c>
      <c r="J16" s="19">
        <v>0.16666666666666666</v>
      </c>
      <c r="K16" s="19">
        <v>0.16666666666666666</v>
      </c>
      <c r="L16" s="19">
        <v>0.16666666666666666</v>
      </c>
      <c r="M16" s="19">
        <v>0.16666666666666666</v>
      </c>
      <c r="N16" s="19">
        <v>0.16666666666666666</v>
      </c>
      <c r="O16" s="19">
        <v>0.16666666666666666</v>
      </c>
      <c r="P16" s="19">
        <v>0.16666666666666666</v>
      </c>
      <c r="Q16" s="19">
        <v>0.16666666666666666</v>
      </c>
      <c r="R16" s="19">
        <v>0.16666666666666666</v>
      </c>
      <c r="S16" s="19">
        <v>0.16666666666666666</v>
      </c>
      <c r="T16" s="19">
        <v>0</v>
      </c>
      <c r="U16" s="19">
        <v>0.16666666666666666</v>
      </c>
      <c r="V16" s="19">
        <v>0.16666666666666666</v>
      </c>
      <c r="W16" s="19">
        <v>0.16666666666666666</v>
      </c>
    </row>
    <row r="17" spans="2:23" ht="102">
      <c r="B17" s="5"/>
      <c r="C17" s="5"/>
      <c r="D17" s="2" t="s">
        <v>20</v>
      </c>
      <c r="E17" s="5" t="s">
        <v>21</v>
      </c>
      <c r="F17" s="5"/>
      <c r="G17" s="5"/>
      <c r="H17" s="19">
        <v>0.16666666666666666</v>
      </c>
      <c r="I17" s="19">
        <v>0.16666666666666666</v>
      </c>
      <c r="J17" s="19">
        <v>0.16666666666666666</v>
      </c>
      <c r="K17" s="19">
        <v>0.16666666666666666</v>
      </c>
      <c r="L17" s="19">
        <v>0.16666666666666666</v>
      </c>
      <c r="M17" s="19">
        <v>0.16666666666666666</v>
      </c>
      <c r="N17" s="19">
        <v>0.16666666666666666</v>
      </c>
      <c r="O17" s="19">
        <v>0.16666666666666666</v>
      </c>
      <c r="P17" s="19">
        <v>0.16666666666666666</v>
      </c>
      <c r="Q17" s="19">
        <v>0.16666666666666666</v>
      </c>
      <c r="R17" s="19">
        <v>0.16666666666666666</v>
      </c>
      <c r="S17" s="19">
        <v>0.16666666666666666</v>
      </c>
      <c r="T17" s="19">
        <v>0</v>
      </c>
      <c r="U17" s="19">
        <v>0.16666666666666666</v>
      </c>
      <c r="V17" s="19">
        <v>0.16666666666666666</v>
      </c>
      <c r="W17" s="19">
        <v>0.16666666666666666</v>
      </c>
    </row>
    <row r="18" spans="2:23" ht="56.25" customHeight="1">
      <c r="B18" s="5"/>
      <c r="C18" s="5"/>
      <c r="D18" s="2" t="s">
        <v>19</v>
      </c>
      <c r="E18" s="5" t="s">
        <v>21</v>
      </c>
      <c r="F18" s="5"/>
      <c r="G18" s="5"/>
      <c r="H18" s="19">
        <v>0.16666666666666666</v>
      </c>
      <c r="I18" s="19">
        <v>0.16666666666666666</v>
      </c>
      <c r="J18" s="19">
        <v>0.16666666666666666</v>
      </c>
      <c r="K18" s="19">
        <v>0.16666666666666666</v>
      </c>
      <c r="L18" s="19">
        <v>0.16666666666666666</v>
      </c>
      <c r="M18" s="19">
        <v>0.16666666666666666</v>
      </c>
      <c r="N18" s="19">
        <v>0.16666666666666666</v>
      </c>
      <c r="O18" s="19">
        <v>0.16666666666666666</v>
      </c>
      <c r="P18" s="19">
        <v>0.16666666666666666</v>
      </c>
      <c r="Q18" s="19">
        <v>0.16666666666666666</v>
      </c>
      <c r="R18" s="19">
        <v>0.16666666666666666</v>
      </c>
      <c r="S18" s="19">
        <v>0.16666666666666666</v>
      </c>
      <c r="T18" s="19">
        <v>0</v>
      </c>
      <c r="U18" s="19">
        <v>0</v>
      </c>
      <c r="V18" s="19">
        <v>0.16666666666666666</v>
      </c>
      <c r="W18" s="19">
        <v>0.16666666666666666</v>
      </c>
    </row>
    <row r="19" spans="2:153" ht="12.75">
      <c r="B19" s="4"/>
      <c r="C19" s="5" t="s">
        <v>25</v>
      </c>
      <c r="D19" s="4"/>
      <c r="E19" s="4"/>
      <c r="F19" s="4"/>
      <c r="G19" s="4"/>
      <c r="H19" s="21">
        <v>44655</v>
      </c>
      <c r="I19" s="21">
        <v>44663</v>
      </c>
      <c r="J19" s="21">
        <v>44655</v>
      </c>
      <c r="K19" s="21">
        <v>44666</v>
      </c>
      <c r="L19" s="21">
        <v>44652</v>
      </c>
      <c r="M19" s="21">
        <v>44652</v>
      </c>
      <c r="N19" s="21">
        <v>44652</v>
      </c>
      <c r="O19" s="21">
        <v>44652</v>
      </c>
      <c r="P19" s="21">
        <v>44652</v>
      </c>
      <c r="Q19" s="21">
        <v>44652</v>
      </c>
      <c r="R19" s="21">
        <v>44655</v>
      </c>
      <c r="S19" s="21">
        <v>44663</v>
      </c>
      <c r="T19" s="21">
        <v>44655</v>
      </c>
      <c r="U19" s="21">
        <v>44666</v>
      </c>
      <c r="V19" s="21">
        <v>44652</v>
      </c>
      <c r="W19" s="21">
        <v>44652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</row>
  </sheetData>
  <sheetProtection/>
  <mergeCells count="23">
    <mergeCell ref="A9:A15"/>
    <mergeCell ref="D5:G5"/>
    <mergeCell ref="B9:C9"/>
    <mergeCell ref="B6:C6"/>
    <mergeCell ref="B7:E7"/>
    <mergeCell ref="B8:E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W6:W8"/>
    <mergeCell ref="R6:R8"/>
    <mergeCell ref="S6:S8"/>
    <mergeCell ref="T6:T8"/>
    <mergeCell ref="U6:U8"/>
    <mergeCell ref="V6:V8"/>
  </mergeCells>
  <conditionalFormatting sqref="X9:DA9">
    <cfRule type="aboveAverage" priority="65" dxfId="0" aboveAverage="0">
      <formula>X9&lt;AVERAGE(IF(ISERROR($X$9:$DA$9),"",IF(ISBLANK($X$9:$DA$9),"",$X$9:$DA$9)))</formula>
    </cfRule>
  </conditionalFormatting>
  <conditionalFormatting sqref="X10:DA10">
    <cfRule type="aboveAverage" priority="67" dxfId="0" aboveAverage="0">
      <formula>X10&lt;AVERAGE(IF(ISERROR($X$10:$DA$10),"",IF(ISBLANK($X$10:$DA$10),"",$X$10:$DA$10)))</formula>
    </cfRule>
  </conditionalFormatting>
  <conditionalFormatting sqref="X12:DA12">
    <cfRule type="aboveAverage" priority="69" dxfId="0" aboveAverage="0">
      <formula>X12&lt;AVERAGE(IF(ISERROR($X$12:$DA$12),"",IF(ISBLANK($X$12:$DA$12),"",$X$12:$DA$12)))</formula>
    </cfRule>
  </conditionalFormatting>
  <conditionalFormatting sqref="X15:DA15">
    <cfRule type="aboveAverage" priority="71" dxfId="0" aboveAverage="0">
      <formula>X15&lt;AVERAGE(IF(ISERROR($X$15:$DA$15),"",IF(ISBLANK($X$15:$DA$15),"",$X$15:$DA$15)))</formula>
    </cfRule>
  </conditionalFormatting>
  <conditionalFormatting sqref="H15:W15">
    <cfRule type="aboveAverage" priority="4" dxfId="0" aboveAverage="0">
      <formula>H15&lt;AVERAGE(IF(ISERROR($H$15:$W$15),"",IF(ISBLANK($H$15:$W$15),"",$H$15:$W$15)))</formula>
    </cfRule>
  </conditionalFormatting>
  <conditionalFormatting sqref="H12:W12">
    <cfRule type="aboveAverage" priority="3" dxfId="0" aboveAverage="0">
      <formula>H12&lt;AVERAGE(IF(ISERROR($H$12:$W$12),"",IF(ISBLANK($H$12:$W$12),"",$H$12:$W$12)))</formula>
    </cfRule>
  </conditionalFormatting>
  <conditionalFormatting sqref="H9:W9">
    <cfRule type="aboveAverage" priority="1" dxfId="0" aboveAverage="0">
      <formula>H9&lt;AVERAGE(IF(ISERROR($H$9:$W$9),"",IF(ISBLANK($H$9:$W$9),"",$H$9:$W$9)))</formula>
    </cfRule>
  </conditionalFormatting>
  <conditionalFormatting sqref="H10:W10">
    <cfRule type="aboveAverage" priority="2" dxfId="0" aboveAverage="0">
      <formula>H10&lt;AVERAGE(IF(ISERROR($H$10:$W$10),"",IF(ISBLANK($H$10:$W$10),"",$H$10:$W$10)))</formula>
    </cfRule>
  </conditionalFormatting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landscape" paperSize="9" scale="84" r:id="rId1"/>
  <ignoredErrors>
    <ignoredError sqref="H15:W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 Олеся Витальевна</dc:creator>
  <cp:keywords/>
  <dc:description/>
  <cp:lastModifiedBy>user</cp:lastModifiedBy>
  <cp:lastPrinted>2022-03-09T13:57:15Z</cp:lastPrinted>
  <dcterms:created xsi:type="dcterms:W3CDTF">2022-02-18T07:53:06Z</dcterms:created>
  <dcterms:modified xsi:type="dcterms:W3CDTF">2022-04-20T20:07:46Z</dcterms:modified>
  <cp:category/>
  <cp:version/>
  <cp:contentType/>
  <cp:contentStatus/>
</cp:coreProperties>
</file>